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4360F3F300154156AF4C0BEE416D5063" descr="微信图片_20240820112556"/>
        <xdr:cNvPicPr/>
      </xdr:nvPicPr>
      <xdr:blipFill>
        <a:blip r:embed="rId1"/>
        <a:stretch>
          <a:fillRect/>
        </a:stretch>
      </xdr:blipFill>
      <xdr:spPr>
        <a:xfrm>
          <a:off x="0" y="0"/>
          <a:ext cx="8656320" cy="6492240"/>
        </a:xfrm>
        <a:prstGeom prst="rect">
          <a:avLst/>
        </a:prstGeom>
      </xdr:spPr>
    </xdr:pic>
  </etc:cellImage>
  <etc:cellImage>
    <xdr:pic>
      <xdr:nvPicPr>
        <xdr:cNvPr id="6" name="ID_090D2C08DAEE435EBDAB049215CD69B7" descr="微信图片_20240820112558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7541260"/>
        </a:xfrm>
        <a:prstGeom prst="rect">
          <a:avLst/>
        </a:prstGeom>
      </xdr:spPr>
    </xdr:pic>
  </etc:cellImage>
  <etc:cellImage>
    <xdr:pic>
      <xdr:nvPicPr>
        <xdr:cNvPr id="10" name="ID_9643612F29B54637A8CC0E516AE24F90" descr="微信图片_20240820112550"/>
        <xdr:cNvPicPr/>
      </xdr:nvPicPr>
      <xdr:blipFill>
        <a:blip r:embed="rId3"/>
        <a:stretch>
          <a:fillRect/>
        </a:stretch>
      </xdr:blipFill>
      <xdr:spPr>
        <a:xfrm>
          <a:off x="0" y="0"/>
          <a:ext cx="7541260" cy="10058400"/>
        </a:xfrm>
        <a:prstGeom prst="rect">
          <a:avLst/>
        </a:prstGeom>
      </xdr:spPr>
    </xdr:pic>
  </etc:cellImage>
  <etc:cellImage>
    <xdr:pic>
      <xdr:nvPicPr>
        <xdr:cNvPr id="11" name="ID_20F3F5948F3D4D4ABA5F713CB8E9DB11" descr="微信图片_20240820112553"/>
        <xdr:cNvPicPr/>
      </xdr:nvPicPr>
      <xdr:blipFill>
        <a:blip r:embed="rId4"/>
        <a:stretch>
          <a:fillRect/>
        </a:stretch>
      </xdr:blipFill>
      <xdr:spPr>
        <a:xfrm>
          <a:off x="0" y="0"/>
          <a:ext cx="754126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<sst xmlns="http://schemas.openxmlformats.org/spreadsheetml/2006/main" count="39" uniqueCount="37">
  <si>
    <t>春晖花苑25、26栋楼采购清单</t>
  </si>
  <si>
    <t>序号</t>
  </si>
  <si>
    <t>采购内容</t>
  </si>
  <si>
    <t>数量</t>
  </si>
  <si>
    <t>单位</t>
  </si>
  <si>
    <t>规格参数及相关要求</t>
  </si>
  <si>
    <t>全费用单价（元）</t>
  </si>
  <si>
    <t>合价（元）</t>
  </si>
  <si>
    <t>推荐品牌</t>
  </si>
  <si>
    <t>备注</t>
  </si>
  <si>
    <t>现场图片</t>
  </si>
  <si>
    <t>入户门更换
(含指纹锁）</t>
  </si>
  <si>
    <t>樘</t>
  </si>
  <si>
    <t>入户门：
1.原入户门拆除，外运至采购人指定地点，整齐堆放
2.门框四周粉刷层、涂料修补
3.新换入户门（含门框）,材质:钢质,单门外开，尺寸2050*960mm,各项参数须符合国家规范标准
4.样式经采购人确认
5.送货、安装（含所有辅材）、调试,产品生产日期须在2024年3月1日之后。
指纹锁：
1.开锁方式：密码，刷卡，指纹，机械钥匙
2.锁芯等级：C级锁芯
3.锁体类型：机械锁体
4.样式经采购人确认
5.送货、安装（含所有辅材）、调试，产品生产日期须在2024年5月1日之后。</t>
  </si>
  <si>
    <t>门：盼盼、开开、TATA
指纹锁：海尔、TCL、联想</t>
  </si>
  <si>
    <t xml:space="preserve">1.门洞口尺寸:1.07*2.1=2.3㎡
</t>
  </si>
  <si>
    <t>餐厅桌椅
(一桌四椅）</t>
  </si>
  <si>
    <t>组</t>
  </si>
  <si>
    <t>1.餐桌尺寸120x80x76cm（暂定）
2.椅子4把
3.材质：优质橡木实木，环保达到国家标准
4.样式经采购人确认
5.送货、安装（含所有辅材）、调试，产品生产日期须在2024年5月1日之后。</t>
  </si>
  <si>
    <t>1.桌椅组合（1+4）
2.预留空间 4㎡</t>
  </si>
  <si>
    <t>燃气热水器更换</t>
  </si>
  <si>
    <t>台</t>
  </si>
  <si>
    <t>1.原燃气热水器拆除，外运至采购人指定地点，整齐堆放
2.新装燃气热水器升位≥12升、恒温、二级能效
3.是否防冻：是
4.排烟方式：强排式
5.气源：天然气
6.样式经采购人确认
7.送货、安装（含所有辅材）、调试，产品生产日期须在2024年5月1日之后。</t>
  </si>
  <si>
    <t>方太、老板、美的</t>
  </si>
  <si>
    <t>燃气灶具更换</t>
  </si>
  <si>
    <t>1.原燃气灶具拆除，外运至采购人指定地点，整齐堆放
2.新装嵌入式双灶头燃气灶，能效等级一级、不锈钢（玻璃）面板、热电偶熄火保护装置
3.样式经采购人确认
4.燃气具安装服务资质经国家主管部门认证，须具备资质的专业人员进行安装，谨防用电用气安全隐患
5.送货、安装（含所有辅材）、调试，产品生产日期须在2024年5月1日之后。</t>
  </si>
  <si>
    <t>方太、老板、华帝</t>
  </si>
  <si>
    <t>1.预留洞口长：0.65m
2.预留洞口宽：0.35m</t>
  </si>
  <si>
    <t>马桶洁具更换</t>
  </si>
  <si>
    <t>套</t>
  </si>
  <si>
    <t>1.原马桶洁具拆除，外运至采购人指定地点，整齐堆放
2.新装陶瓷连体式坐便器，冲水方式：虹吸式，承重70kg及以上，排水方式：地排水
3.水效等级：1级
3.坑距由供应商自行测量、马桶样式经采购人确认
4.送货、安装（含所有辅材），产品生产日期须在2024年5月1日之后。</t>
  </si>
  <si>
    <t>九牧、恒洁、箭牌</t>
  </si>
  <si>
    <t>1.预留空间进深：0.7m
2.预留空间宽度：0.75m</t>
  </si>
  <si>
    <t>挂壁空调</t>
  </si>
  <si>
    <t>1.名称：变频冷暖空调
2.规格：1.5P 
3.安装形式：挂式，含支架
4.室外采用不锈钢支架及膨胀螺栓
4.样式经采购人确认，产品生产日期须在2024年5月1日之后。</t>
  </si>
  <si>
    <t>美的、格力、奥克斯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</si>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</sst>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topLeftCell="A3" workbookViewId="0">
      <selection activeCell="H9" sqref="H9"/>
    </sheetView>
  </sheetViews>
  <sheetFormatPr defaultColWidth="8.89166666666667" defaultRowHeight="12"/>
  <cols>
    <col min="1" max="1" width="4.375" style="1" customWidth="1"/>
    <col min="2" max="2" width="13.375" style="2" customWidth="1"/>
    <col min="3" max="4" width="6.625" style="1" customWidth="1"/>
    <col min="5" max="5" width="49.5" style="3" customWidth="1"/>
    <col min="6" max="7" width="9.75" style="1" customWidth="1"/>
    <col min="8" max="8" width="22.375" style="1" customWidth="1"/>
    <col min="9" max="9" width="23.75" style="3" customWidth="1"/>
    <col min="10" max="10" width="21.775" style="1" customWidth="1"/>
    <col min="11" max="11" width="22.125" style="1" customWidth="1"/>
    <col min="12" max="16384" width="8.89166666666667" style="1"/>
  </cols>
  <sheetData>
    <row r="1" ht="41" customHeight="1" spans="1:11">
      <c r="A1" s="4" t="s">
        <v>0</v>
      </c>
      <c r="B1" s="5"/>
      <c r="C1" s="6"/>
      <c r="D1" s="6"/>
      <c r="E1" s="7"/>
      <c r="F1" s="6"/>
      <c r="G1" s="6"/>
      <c r="H1" s="6"/>
      <c r="I1" s="7"/>
      <c r="J1" s="6"/>
      <c r="K1" s="6"/>
    </row>
    <row r="2" ht="30" customHeight="1" spans="1:11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/>
    </row>
    <row r="3" ht="218" customHeight="1" spans="1:11">
      <c r="A3" s="8">
        <v>1</v>
      </c>
      <c r="B3" s="9" t="s">
        <v>11</v>
      </c>
      <c r="C3" s="8">
        <v>44</v>
      </c>
      <c r="D3" s="8" t="s">
        <v>12</v>
      </c>
      <c r="E3" s="10" t="s">
        <v>13</v>
      </c>
      <c r="F3" s="8">
        <v>4200</v>
      </c>
      <c r="G3" s="8">
        <f t="shared" ref="G3:G8" si="0">C3*F3</f>
        <v>184800</v>
      </c>
      <c r="H3" s="9" t="s">
        <v>14</v>
      </c>
      <c r="I3" s="10" t="s">
        <v>15</v>
      </c>
      <c r="J3" s="12"/>
      <c r="K3" s="13"/>
    </row>
    <row r="4" ht="114" customHeight="1" spans="1:11">
      <c r="A4" s="8">
        <v>2</v>
      </c>
      <c r="B4" s="9" t="s">
        <v>16</v>
      </c>
      <c r="C4" s="8">
        <v>32</v>
      </c>
      <c r="D4" s="8" t="s">
        <v>17</v>
      </c>
      <c r="E4" s="10" t="s">
        <v>18</v>
      </c>
      <c r="F4" s="8">
        <v>2000</v>
      </c>
      <c r="G4" s="8">
        <f t="shared" si="0"/>
        <v>64000</v>
      </c>
      <c r="H4" s="8"/>
      <c r="I4" s="10" t="s">
        <v>19</v>
      </c>
      <c r="J4" s="12"/>
      <c r="K4" s="13"/>
    </row>
    <row r="5" ht="129" customHeight="1" spans="1:11">
      <c r="A5" s="8">
        <v>3</v>
      </c>
      <c r="B5" s="9" t="s">
        <v>20</v>
      </c>
      <c r="C5" s="8">
        <v>44</v>
      </c>
      <c r="D5" s="8" t="s">
        <v>21</v>
      </c>
      <c r="E5" s="10" t="s">
        <v>22</v>
      </c>
      <c r="F5" s="8">
        <v>1500</v>
      </c>
      <c r="G5" s="8">
        <f t="shared" si="0"/>
        <v>66000</v>
      </c>
      <c r="H5" s="8" t="s">
        <v>23</v>
      </c>
      <c r="I5" s="11"/>
      <c r="J5" s="12"/>
      <c r="K5" s="13"/>
    </row>
    <row r="6" ht="123" customHeight="1" spans="1:11">
      <c r="A6" s="8">
        <v>4</v>
      </c>
      <c r="B6" s="9" t="s">
        <v>24</v>
      </c>
      <c r="C6" s="8">
        <v>44</v>
      </c>
      <c r="D6" s="8" t="s">
        <v>21</v>
      </c>
      <c r="E6" s="10" t="s">
        <v>25</v>
      </c>
      <c r="F6" s="8">
        <v>1200</v>
      </c>
      <c r="G6" s="8">
        <f t="shared" si="0"/>
        <v>52800</v>
      </c>
      <c r="H6" s="8" t="s">
        <v>26</v>
      </c>
      <c r="I6" s="10" t="s">
        <v>27</v>
      </c>
      <c r="J6" s="8" t="str">
        <f>_xlfn.DISPIMG("ID_9643612F29B54637A8CC0E516AE24F90",1)</f>
        <v>=DISPIMG("ID_9643612F29B54637A8CC0E516AE24F90",1)</v>
      </c>
      <c r="K6" s="8" t="str">
        <f>_xlfn.DISPIMG("ID_20F3F5948F3D4D4ABA5F713CB8E9DB11",1)</f>
        <v>=DISPIMG("ID_20F3F5948F3D4D4ABA5F713CB8E9DB11",1)</v>
      </c>
    </row>
    <row r="7" ht="120" customHeight="1" spans="1:11">
      <c r="A7" s="8">
        <v>5</v>
      </c>
      <c r="B7" s="9" t="s">
        <v>28</v>
      </c>
      <c r="C7" s="8">
        <v>44</v>
      </c>
      <c r="D7" s="8" t="s">
        <v>29</v>
      </c>
      <c r="E7" s="10" t="s">
        <v>30</v>
      </c>
      <c r="F7" s="8">
        <v>1500</v>
      </c>
      <c r="G7" s="8">
        <f t="shared" si="0"/>
        <v>66000</v>
      </c>
      <c r="H7" s="8" t="s">
        <v>31</v>
      </c>
      <c r="I7" s="10" t="s">
        <v>32</v>
      </c>
      <c r="J7" s="8" t="str">
        <f>_xlfn.DISPIMG("ID_4360F3F300154156AF4C0BEE416D5063",1)</f>
        <v>=DISPIMG("ID_4360F3F300154156AF4C0BEE416D5063",1)</v>
      </c>
      <c r="K7" s="8" t="str">
        <f>_xlfn.DISPIMG("ID_090D2C08DAEE435EBDAB049215CD69B7",1)</f>
        <v>=DISPIMG("ID_090D2C08DAEE435EBDAB049215CD69B7",1)</v>
      </c>
    </row>
    <row r="8" ht="117" customHeight="1" spans="1:11">
      <c r="A8" s="8">
        <v>6</v>
      </c>
      <c r="B8" s="9" t="s">
        <v>33</v>
      </c>
      <c r="C8" s="8">
        <v>32</v>
      </c>
      <c r="D8" s="8" t="s">
        <v>21</v>
      </c>
      <c r="E8" s="10" t="s">
        <v>34</v>
      </c>
      <c r="F8" s="8">
        <v>2500</v>
      </c>
      <c r="G8" s="8">
        <f t="shared" si="0"/>
        <v>80000</v>
      </c>
      <c r="H8" s="8" t="s">
        <v>35</v>
      </c>
      <c r="I8" s="10"/>
      <c r="J8" s="14"/>
      <c r="K8" s="15"/>
    </row>
    <row r="9" ht="96" customHeight="1" spans="1:11">
      <c r="A9" s="8"/>
      <c r="B9" s="9" t="s">
        <v>36</v>
      </c>
      <c r="C9" s="8"/>
      <c r="D9" s="8"/>
      <c r="E9" s="11"/>
      <c r="F9" s="8"/>
      <c r="G9" s="8">
        <f>SUM(G3:G8)</f>
        <v>513600</v>
      </c>
      <c r="H9" s="8"/>
      <c r="I9" s="11"/>
      <c r="J9" s="8"/>
      <c r="K9" s="8"/>
    </row>
  </sheetData>
  <mergeCells count="6">
    <mergeCell ref="A1:K1"/>
    <mergeCell ref="J2:K2"/>
    <mergeCell ref="J3:K3"/>
    <mergeCell ref="J4:K4"/>
    <mergeCell ref="J5:K5"/>
    <mergeCell ref="J8:K8"/>
  </mergeCells>
  <printOptions horizontalCentered="1"/>
  <pageMargins left="0" right="0" top="0.196527777777778" bottom="0.196527777777778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黄静静,huangjingjing_cs</dc:creator>
  <cp:lastModifiedBy>One-One</cp:lastModifiedBy>
  <dcterms:created xsi:type="dcterms:W3CDTF">2024-08-20T03:42:00Z</dcterms:created>
  <dcterms:modified xsi:type="dcterms:W3CDTF">2024-09-05T01:54:17Z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4D83BFA94E624189B2DBCD5EF6A6A39E_13</vt:lpwstr>
  </property>
  <property fmtid="{D5CDD505-2E9C-101B-9397-08002B2CF9AE}" pid="3" name="KSOProductBuildVer">
    <vt:lpwstr>2052-12.1.0.17468</vt:lpwstr>
  </property>
</Properties>
</file>