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第1页" sheetId="3" r:id="rId1"/>
    <sheet name="人防标识标牌及标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<sst xmlns="http://schemas.openxmlformats.org/spreadsheetml/2006/main" count="76" uniqueCount="56">
  <si>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t xml:space="preserve">                  </t>
  </si>
  <si>
    <t>盛雅园人防标识标牌及标线</t>
  </si>
  <si>
    <t>工程</t>
  </si>
  <si>
    <t>招 标 控 制 价</t>
  </si>
  <si>
    <t xml:space="preserve"> 招标控制价(小写): </t>
  </si>
  <si>
    <t xml:space="preserve">          (大写): </t>
  </si>
  <si>
    <t>招  标  人：</t>
  </si>
  <si>
    <t>造价咨询人：</t>
  </si>
  <si>
    <t>(单位盖章)</t>
  </si>
  <si>
    <t>(单位资质专用章)</t>
  </si>
  <si>
    <t xml:space="preserve">法定代表人 </t>
  </si>
  <si>
    <t>或其授权人：</t>
  </si>
  <si>
    <t>或其授权人:</t>
  </si>
  <si>
    <t>(签字或盖章)</t>
  </si>
  <si>
    <t>编 制 人:</t>
  </si>
  <si>
    <t>复 核 人：</t>
  </si>
  <si>
    <t>(造价人员签字盖专用章)</t>
  </si>
  <si>
    <t>(造价工程师签字盖专用章)</t>
  </si>
  <si>
    <t>编制时间:</t>
  </si>
  <si>
    <t>2024年04月15日</t>
  </si>
  <si>
    <t>复核时间：</t>
  </si>
  <si>
    <t>扉-2</t>
  </si>
  <si>
    <t>盛雅园人防标识标牌及标线工程</t>
  </si>
  <si>
    <t>序号</t>
  </si>
  <si>
    <t>图例</t>
  </si>
  <si>
    <t>名称</t>
  </si>
  <si>
    <t>工艺</t>
  </si>
  <si>
    <t>总数量</t>
  </si>
  <si>
    <t>单位</t>
  </si>
  <si>
    <t>规格</t>
  </si>
  <si>
    <t>全费用综合单价(元)</t>
  </si>
  <si>
    <t>合计</t>
  </si>
  <si>
    <t xml:space="preserve"> </t>
  </si>
  <si>
    <t>指示牌</t>
  </si>
  <si>
    <t>双面亚克力板     含基础、立柱</t>
  </si>
  <si>
    <t>个</t>
  </si>
  <si>
    <t>950*400*5</t>
  </si>
  <si>
    <t>外部导引标识牌</t>
  </si>
  <si>
    <t>双面亚克力板</t>
  </si>
  <si>
    <t>900*600*5</t>
  </si>
  <si>
    <t>战时主要出入口标识牌</t>
  </si>
  <si>
    <t>亚克力板彩喷</t>
  </si>
  <si>
    <t>500*170*5</t>
  </si>
  <si>
    <t>战时次要出入口标识牌</t>
  </si>
  <si>
    <t>临空墙机动车出入口墙体标识</t>
  </si>
  <si>
    <t>采用橙色人工滚涂</t>
  </si>
  <si>
    <t>㎡</t>
  </si>
  <si>
    <t>H=900</t>
  </si>
  <si>
    <t>非机动车坡道侧墙标识</t>
  </si>
  <si>
    <t>人员掩蔽工程导引标识牌</t>
  </si>
  <si>
    <t>双面亚克力板UV打印</t>
  </si>
  <si>
    <t>800*540*5</t>
  </si>
  <si>
    <t>干厕平战转换标识牌</t>
  </si>
  <si>
    <t>1200*800*5</t>
  </si>
  <si>
    <t>水箱平战转换标识牌</t>
  </si>
  <si>
    <t>小计（元）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</si>
</sst>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b/>
      <sz val="21"/>
      <color indexed="8"/>
      <name val="宋体"/>
      <charset val="134"/>
    </font>
    <font>
      <b/>
      <sz val="21"/>
      <name val="宋体"/>
      <charset val="134"/>
    </font>
    <font>
      <b/>
      <sz val="20"/>
      <color indexed="8"/>
      <name val="宋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b/>
      <sz val="21"/>
      <color indexed="8"/>
      <name val="黑体"/>
      <charset val="134"/>
    </font>
    <font>
      <b/>
      <u/>
      <sz val="21"/>
      <name val="宋体"/>
      <charset val="134"/>
    </font>
    <font>
      <sz val="21"/>
      <name val="宋体"/>
      <charset val="134"/>
    </font>
    <font>
      <b/>
      <sz val="25"/>
      <color indexed="8"/>
      <name val="华文中宋"/>
      <charset val="134"/>
    </font>
    <font>
      <b/>
      <sz val="23"/>
      <name val="华文中宋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u/>
      <sz val="14"/>
      <name val="宋体"/>
      <charset val="134"/>
    </font>
    <font>
      <u/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7" fillId="0" borderId="2" xfId="0" applyNumberFormat="1" applyFont="1" applyFill="1" applyBorder="1" applyAlignment="1" applyProtection="1">
      <alignment horizont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176" fontId="14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4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horizontal="right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left"/>
    </xf>
    <xf numFmtId="0" fontId="17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left"/>
    </xf>
    <xf numFmtId="0" fontId="17" fillId="0" borderId="3" xfId="0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218661</xdr:colOff>
      <xdr:row>6</xdr:row>
      <xdr:rowOff>245165</xdr:rowOff>
    </xdr:from>
    <xdr:to>
      <xdr:col>1</xdr:col>
      <xdr:colOff>1278835</xdr:colOff>
      <xdr:row>6</xdr:row>
      <xdr:rowOff>1093304</xdr:rowOff>
    </xdr:to>
    <xdr:pic>
      <xdr:nvPicPr>
        <xdr:cNvPr id="29" name="图片 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" y="5570220"/>
          <a:ext cx="105981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</xdr:row>
      <xdr:rowOff>45721</xdr:rowOff>
    </xdr:from>
    <xdr:to>
      <xdr:col>1</xdr:col>
      <xdr:colOff>1424940</xdr:colOff>
      <xdr:row>4</xdr:row>
      <xdr:rowOff>625142</xdr:rowOff>
    </xdr:to>
    <xdr:pic>
      <xdr:nvPicPr>
        <xdr:cNvPr id="86" name="图片 85"/>
        <xdr:cNvPicPr>
          <a:picLocks noChangeAspect="1"/>
        </xdr:cNvPicPr>
      </xdr:nvPicPr>
      <xdr:blipFill>
        <a:blip r:embed="rId2"/>
        <a:srcRect l="9612" t="26461" r="2309" b="28581"/>
        <a:stretch>
          <a:fillRect/>
        </a:stretch>
      </xdr:blipFill>
      <xdr:spPr>
        <a:xfrm>
          <a:off x="581025" y="3434080"/>
          <a:ext cx="1386840" cy="57912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5</xdr:row>
      <xdr:rowOff>160020</xdr:rowOff>
    </xdr:from>
    <xdr:to>
      <xdr:col>1</xdr:col>
      <xdr:colOff>1447800</xdr:colOff>
      <xdr:row>5</xdr:row>
      <xdr:rowOff>743184</xdr:rowOff>
    </xdr:to>
    <xdr:pic>
      <xdr:nvPicPr>
        <xdr:cNvPr id="90" name="图片 89"/>
        <xdr:cNvPicPr>
          <a:picLocks noChangeAspect="1"/>
        </xdr:cNvPicPr>
      </xdr:nvPicPr>
      <xdr:blipFill>
        <a:blip r:embed="rId3"/>
        <a:srcRect l="9412" t="27083" r="7451" b="30025"/>
        <a:stretch>
          <a:fillRect/>
        </a:stretch>
      </xdr:blipFill>
      <xdr:spPr>
        <a:xfrm>
          <a:off x="596265" y="4372610"/>
          <a:ext cx="1394460" cy="5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136073</xdr:colOff>
      <xdr:row>8</xdr:row>
      <xdr:rowOff>136073</xdr:rowOff>
    </xdr:from>
    <xdr:to>
      <xdr:col>1</xdr:col>
      <xdr:colOff>1391739</xdr:colOff>
      <xdr:row>8</xdr:row>
      <xdr:rowOff>969597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78815" y="7931150"/>
          <a:ext cx="1255395" cy="83312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</xdr:row>
      <xdr:rowOff>43180</xdr:rowOff>
    </xdr:from>
    <xdr:to>
      <xdr:col>1</xdr:col>
      <xdr:colOff>1525270</xdr:colOff>
      <xdr:row>3</xdr:row>
      <xdr:rowOff>982980</xdr:rowOff>
    </xdr:to>
    <xdr:pic>
      <xdr:nvPicPr>
        <xdr:cNvPr id="14" name="图片 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7700" y="2340610"/>
          <a:ext cx="1420495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2</xdr:row>
      <xdr:rowOff>138430</xdr:rowOff>
    </xdr:from>
    <xdr:to>
      <xdr:col>1</xdr:col>
      <xdr:colOff>1696085</xdr:colOff>
      <xdr:row>2</xdr:row>
      <xdr:rowOff>820420</xdr:rowOff>
    </xdr:to>
    <xdr:pic>
      <xdr:nvPicPr>
        <xdr:cNvPr id="18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9600" y="1344930"/>
          <a:ext cx="162941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9</xdr:row>
      <xdr:rowOff>0</xdr:rowOff>
    </xdr:from>
    <xdr:to>
      <xdr:col>1</xdr:col>
      <xdr:colOff>1679575</xdr:colOff>
      <xdr:row>9</xdr:row>
      <xdr:rowOff>1041400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0075" y="8869680"/>
          <a:ext cx="1622425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10</xdr:row>
      <xdr:rowOff>50800</xdr:rowOff>
    </xdr:from>
    <xdr:to>
      <xdr:col>1</xdr:col>
      <xdr:colOff>1572260</xdr:colOff>
      <xdr:row>10</xdr:row>
      <xdr:rowOff>1046480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8175" y="10038080"/>
          <a:ext cx="1477010" cy="995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7</xdr:row>
      <xdr:rowOff>147955</xdr:rowOff>
    </xdr:from>
    <xdr:to>
      <xdr:col>1</xdr:col>
      <xdr:colOff>1741170</xdr:colOff>
      <xdr:row>7</xdr:row>
      <xdr:rowOff>929005</xdr:rowOff>
    </xdr:to>
    <xdr:pic>
      <xdr:nvPicPr>
        <xdr:cNvPr id="22" name="图片 2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00075" y="6868795"/>
          <a:ext cx="1684020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28"/>
  <sheetViews>
    <sheetView showGridLines="0" zoomScaleSheetLayoutView="60" topLeftCell="A2" workbookViewId="0">
      <selection activeCell="C3" sqref="C3:F3"/>
    </sheetView>
  </sheetViews>
  <sheetFormatPr defaultColWidth="8" defaultRowHeight="14.25" customHeight="1"/>
  <cols>
    <col min="1" max="1" width="11.625" style="11" customWidth="1"/>
    <col min="2" max="2" width="5.125" style="11" customWidth="1"/>
    <col min="3" max="3" width="13.375" style="11" customWidth="1"/>
    <col min="4" max="4" width="8.5" style="11" customWidth="1"/>
    <col min="5" max="5" width="5.25" style="11" customWidth="1"/>
    <col min="6" max="6" width="16.375" style="11" customWidth="1"/>
    <col min="7" max="7" width="13.375" style="11" customWidth="1"/>
    <col min="8" max="8" width="10.375" style="11" customWidth="1"/>
    <col min="9" max="9" width="3.125" style="11" customWidth="1"/>
    <col min="10" max="16384" width="8" style="11"/>
  </cols>
  <sheetData>
    <row r="1" ht="27.75" hidden="1" customHeight="1" spans="1:9">
      <c r="A1" s="12">
        <f>D8</f>
        <v>40312</v>
      </c>
      <c r="B1" s="12"/>
      <c r="C1" s="12"/>
      <c r="D1" s="12"/>
      <c r="E1" s="12"/>
      <c r="F1" s="12"/>
      <c r="G1" s="12"/>
      <c r="H1" s="12"/>
      <c r="I1" s="12"/>
    </row>
    <row r="2" ht="43.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69" customHeight="1" spans="1:9">
      <c r="A3" s="13" t="s">
        <v>0</v>
      </c>
      <c r="B3" s="14"/>
      <c r="C3" s="15" t="s">
        <v>1</v>
      </c>
      <c r="D3" s="16"/>
      <c r="E3" s="16"/>
      <c r="F3" s="17"/>
      <c r="G3" s="18" t="s">
        <v>2</v>
      </c>
      <c r="H3" s="19"/>
      <c r="I3" s="65"/>
    </row>
    <row r="4" ht="32.25" customHeight="1" spans="1:9">
      <c r="A4" s="20"/>
      <c r="B4" s="20"/>
      <c r="C4" s="21"/>
      <c r="D4" s="21"/>
      <c r="E4" s="22"/>
      <c r="F4" s="21"/>
      <c r="G4" s="23"/>
      <c r="H4" s="23"/>
      <c r="I4" s="23"/>
    </row>
    <row r="5" ht="39" customHeight="1" spans="1:9">
      <c r="A5" s="24" t="s">
        <v>3</v>
      </c>
      <c r="B5" s="25"/>
      <c r="C5" s="25"/>
      <c r="D5" s="25"/>
      <c r="E5" s="25"/>
      <c r="F5" s="25"/>
      <c r="G5" s="25"/>
      <c r="H5" s="25"/>
      <c r="I5" s="25"/>
    </row>
    <row r="6" ht="29.25" customHeight="1" spans="1:9">
      <c r="A6" s="20"/>
      <c r="B6" s="20"/>
      <c r="C6" s="23"/>
      <c r="D6" s="23"/>
      <c r="E6" s="23"/>
      <c r="F6" s="23"/>
      <c r="G6" s="23"/>
      <c r="H6" s="23"/>
      <c r="I6" s="23"/>
    </row>
    <row r="7" ht="23.25" customHeight="1" spans="1:9">
      <c r="A7" s="20"/>
      <c r="B7" s="20"/>
      <c r="C7" s="23"/>
      <c r="D7" s="23"/>
      <c r="E7" s="23"/>
      <c r="F7" s="23"/>
      <c r="G7" s="23"/>
      <c r="H7" s="23"/>
      <c r="I7" s="23"/>
    </row>
    <row r="8" ht="23.25" customHeight="1" spans="1:9">
      <c r="A8" s="26" t="s">
        <v>4</v>
      </c>
      <c r="B8" s="27"/>
      <c r="C8" s="28"/>
      <c r="D8" s="29">
        <f>人防标识标牌及标线!I12</f>
        <v>40312</v>
      </c>
      <c r="E8" s="30"/>
      <c r="F8" s="30"/>
      <c r="G8" s="30"/>
      <c r="H8" s="30"/>
      <c r="I8" s="23"/>
    </row>
    <row r="9" ht="23.25" customHeight="1" spans="1:9">
      <c r="A9" s="31" t="s">
        <v>5</v>
      </c>
      <c r="B9" s="32"/>
      <c r="C9" s="32"/>
      <c r="D9" s="33" t="str">
        <f>IF(ROUND(A1,2)&lt;0,"无效数值",IF(ROUND(A1,2)=0,"零",IF(ROUND(A1,2)&lt;1,"",TEXT(INT(ROUND(A1,2)),"[dbnum2]")&amp;"元")&amp;IF(INT(ROUND(A1,2)*10)-INT(ROUND(A1,2))*10=0,IF(INT(ROUND(A1,2))*(INT(ROUND(A1,2)*100)-INT(ROUND(A1,2)*10)*10)=0,"","零"),TEXT(INT(ROUND(A1,2)*10)-INT(ROUND(A1,2))*10,"[dbnum2]")&amp;"角")&amp;IF((INT(ROUND(A1,2)*100)-INT(ROUND(A1,2)*10)*10)=0,"整",TEXT((INT(ROUND(A1,2)*100)-INT(ROUND(A1,2)*10)*10),"[dbnum2]")&amp;"分")))</f>
        <v>肆万零叁佰壹拾贰元整</v>
      </c>
      <c r="E9" s="34"/>
      <c r="F9" s="34"/>
      <c r="G9" s="34"/>
      <c r="H9" s="34"/>
      <c r="I9" s="12"/>
    </row>
    <row r="10" ht="30" customHeight="1" spans="1:9">
      <c r="A10" s="12"/>
      <c r="B10" s="12"/>
      <c r="C10" s="12"/>
      <c r="D10" s="35"/>
      <c r="E10" s="35"/>
      <c r="F10" s="36"/>
      <c r="G10" s="35"/>
      <c r="H10" s="35"/>
      <c r="I10" s="12"/>
    </row>
    <row r="11" ht="40.5" customHeight="1" spans="1:9">
      <c r="A11" s="37" t="s">
        <v>6</v>
      </c>
      <c r="B11" s="38"/>
      <c r="C11" s="39"/>
      <c r="D11" s="40"/>
      <c r="E11" s="41"/>
      <c r="F11" s="37" t="s">
        <v>7</v>
      </c>
      <c r="G11" s="39"/>
      <c r="H11" s="40"/>
      <c r="I11" s="66"/>
    </row>
    <row r="12" ht="24.75" customHeight="1" spans="1:9">
      <c r="A12" s="42"/>
      <c r="B12" s="42"/>
      <c r="C12" s="43" t="s">
        <v>8</v>
      </c>
      <c r="D12" s="44"/>
      <c r="E12" s="42"/>
      <c r="F12" s="12"/>
      <c r="G12" s="43" t="s">
        <v>9</v>
      </c>
      <c r="H12" s="12"/>
      <c r="I12" s="42"/>
    </row>
    <row r="13" ht="24.75" customHeight="1" spans="1:9">
      <c r="A13" s="42"/>
      <c r="B13" s="42"/>
      <c r="C13" s="45"/>
      <c r="D13" s="44"/>
      <c r="E13" s="42"/>
      <c r="F13" s="12"/>
      <c r="G13" s="45"/>
      <c r="H13" s="12"/>
      <c r="I13" s="42"/>
    </row>
    <row r="14" ht="24.75" customHeight="1" spans="1:9">
      <c r="A14" s="42"/>
      <c r="B14" s="42"/>
      <c r="C14" s="42"/>
      <c r="D14" s="42"/>
      <c r="E14" s="42"/>
      <c r="F14" s="46"/>
      <c r="G14" s="42"/>
      <c r="H14" s="42"/>
      <c r="I14" s="42"/>
    </row>
    <row r="15" ht="30" customHeight="1" spans="1:9">
      <c r="A15" s="47" t="s">
        <v>10</v>
      </c>
      <c r="B15" s="48"/>
      <c r="C15" s="41"/>
      <c r="D15" s="49"/>
      <c r="E15" s="41"/>
      <c r="F15" s="37" t="s">
        <v>10</v>
      </c>
      <c r="G15" s="50"/>
      <c r="H15" s="50"/>
      <c r="I15" s="66"/>
    </row>
    <row r="16" ht="22.5" customHeight="1" spans="1:9">
      <c r="A16" s="37" t="s">
        <v>11</v>
      </c>
      <c r="B16" s="46"/>
      <c r="C16" s="51"/>
      <c r="D16" s="52"/>
      <c r="E16" s="53"/>
      <c r="F16" s="37" t="s">
        <v>12</v>
      </c>
      <c r="G16" s="51"/>
      <c r="H16" s="54"/>
      <c r="I16" s="42"/>
    </row>
    <row r="17" ht="22.5" customHeight="1" spans="1:9">
      <c r="A17" s="42"/>
      <c r="B17" s="42"/>
      <c r="C17" s="43" t="s">
        <v>13</v>
      </c>
      <c r="D17" s="45"/>
      <c r="E17" s="55"/>
      <c r="F17" s="55"/>
      <c r="G17" s="43" t="s">
        <v>13</v>
      </c>
      <c r="H17" s="45"/>
      <c r="I17" s="42"/>
    </row>
    <row r="18" ht="30" customHeight="1" spans="1:9">
      <c r="A18" s="45"/>
      <c r="B18" s="45"/>
      <c r="C18" s="45"/>
      <c r="D18" s="45"/>
      <c r="E18" s="56"/>
      <c r="F18" s="56"/>
      <c r="G18" s="56"/>
      <c r="H18" s="56"/>
      <c r="I18" s="56"/>
    </row>
    <row r="19" ht="30" customHeight="1" spans="1:9">
      <c r="A19" s="45"/>
      <c r="B19" s="45"/>
      <c r="C19" s="45"/>
      <c r="D19" s="45"/>
      <c r="E19" s="56"/>
      <c r="F19" s="56"/>
      <c r="G19" s="56"/>
      <c r="H19" s="56"/>
      <c r="I19" s="56"/>
    </row>
    <row r="20" ht="30" customHeight="1" spans="1:9">
      <c r="A20" s="47" t="s">
        <v>14</v>
      </c>
      <c r="B20" s="48"/>
      <c r="C20" s="51"/>
      <c r="D20" s="54"/>
      <c r="E20" s="41"/>
      <c r="F20" s="47" t="s">
        <v>15</v>
      </c>
      <c r="G20" s="51"/>
      <c r="H20" s="54"/>
      <c r="I20" s="56"/>
    </row>
    <row r="21" ht="22.5" customHeight="1" spans="1:9">
      <c r="A21" s="45"/>
      <c r="B21" s="45"/>
      <c r="C21" s="57" t="s">
        <v>16</v>
      </c>
      <c r="D21" s="58"/>
      <c r="E21" s="45"/>
      <c r="F21" s="45"/>
      <c r="G21" s="57" t="s">
        <v>17</v>
      </c>
      <c r="H21" s="58"/>
      <c r="I21" s="45"/>
    </row>
    <row r="22" ht="22.5" customHeight="1" spans="1:9">
      <c r="A22" s="45"/>
      <c r="B22" s="45"/>
      <c r="C22" s="45"/>
      <c r="D22" s="45"/>
      <c r="E22" s="45"/>
      <c r="F22" s="45"/>
      <c r="G22" s="45"/>
      <c r="H22" s="45"/>
      <c r="I22" s="45"/>
    </row>
    <row r="23" ht="21" customHeight="1" spans="1:9">
      <c r="A23" s="45"/>
      <c r="B23" s="45"/>
      <c r="C23" s="45"/>
      <c r="D23" s="45"/>
      <c r="E23" s="45"/>
      <c r="F23" s="45"/>
      <c r="G23" s="45"/>
      <c r="H23" s="45"/>
      <c r="I23" s="45"/>
    </row>
    <row r="24" ht="21" customHeight="1" spans="1:9">
      <c r="A24" s="45"/>
      <c r="B24" s="45"/>
      <c r="C24" s="45"/>
      <c r="D24" s="45"/>
      <c r="E24" s="45"/>
      <c r="F24" s="45"/>
      <c r="G24" s="45"/>
      <c r="H24" s="45"/>
      <c r="I24" s="45"/>
    </row>
    <row r="25" ht="30" customHeight="1" spans="1:9">
      <c r="A25" s="59" t="s">
        <v>18</v>
      </c>
      <c r="B25" s="60"/>
      <c r="C25" s="61" t="s">
        <v>19</v>
      </c>
      <c r="D25" s="62"/>
      <c r="E25" s="62"/>
      <c r="F25" s="63" t="s">
        <v>20</v>
      </c>
      <c r="G25" s="61" t="s">
        <v>19</v>
      </c>
      <c r="H25" s="62"/>
      <c r="I25" s="67"/>
    </row>
    <row r="26" ht="16.5" customHeight="1" spans="1:9">
      <c r="A26" s="12"/>
      <c r="B26" s="12"/>
      <c r="C26" s="12"/>
      <c r="D26" s="12"/>
      <c r="E26" s="12"/>
      <c r="F26" s="12"/>
      <c r="G26" s="12"/>
      <c r="H26" s="12"/>
      <c r="I26" s="12"/>
    </row>
    <row r="27" ht="18.75" customHeight="1" spans="1:9">
      <c r="A27" s="12"/>
      <c r="B27" s="12"/>
      <c r="C27" s="12"/>
      <c r="D27" s="12"/>
      <c r="E27" s="12"/>
      <c r="F27" s="12"/>
      <c r="G27" s="12"/>
      <c r="H27" s="64" t="s">
        <v>21</v>
      </c>
      <c r="I27" s="12"/>
    </row>
    <row r="28" ht="18.75" customHeight="1" spans="1:9">
      <c r="A28" s="12"/>
      <c r="B28" s="12"/>
      <c r="C28" s="12"/>
      <c r="D28" s="12"/>
      <c r="E28" s="12"/>
      <c r="F28" s="12"/>
      <c r="G28" s="12"/>
      <c r="H28" s="12"/>
      <c r="I28" s="12"/>
    </row>
  </sheetData>
  <mergeCells count="28">
    <mergeCell ref="C3:F3"/>
    <mergeCell ref="A4:I4"/>
    <mergeCell ref="A5:I5"/>
    <mergeCell ref="A8:C8"/>
    <mergeCell ref="D8:H8"/>
    <mergeCell ref="A9:C9"/>
    <mergeCell ref="D9:H9"/>
    <mergeCell ref="A11:B11"/>
    <mergeCell ref="C11:D11"/>
    <mergeCell ref="G11:H11"/>
    <mergeCell ref="C12:D12"/>
    <mergeCell ref="G12:H12"/>
    <mergeCell ref="A15:B15"/>
    <mergeCell ref="A16:B16"/>
    <mergeCell ref="C16:D16"/>
    <mergeCell ref="G16:H16"/>
    <mergeCell ref="C17:D17"/>
    <mergeCell ref="G17:H17"/>
    <mergeCell ref="A18:D18"/>
    <mergeCell ref="E18:I18"/>
    <mergeCell ref="A20:B20"/>
    <mergeCell ref="C20:D20"/>
    <mergeCell ref="G20:H20"/>
    <mergeCell ref="C21:D21"/>
    <mergeCell ref="G21:H21"/>
    <mergeCell ref="A25:B25"/>
    <mergeCell ref="C25:D25"/>
    <mergeCell ref="G25:H25"/>
  </mergeCells>
  <pageMargins left="0.7125" right="0.197916666666667" top="0.197916666666667" bottom="0.197916666666667" header="0.791666666666667" footer="0.395833333333333"/>
  <pageSetup paperSize="9" orientation="portrait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7" workbookViewId="0">
      <selection activeCell="I12" sqref="I12"/>
    </sheetView>
  </sheetViews>
  <sheetFormatPr defaultColWidth="9" defaultRowHeight="13.5"/>
  <cols>
    <col min="1" max="1" width="7.125" style="1" customWidth="1"/>
    <col min="2" max="2" width="23.5" style="1" customWidth="1"/>
    <col min="3" max="3" width="16.625" style="2" customWidth="1"/>
    <col min="4" max="4" width="15.875" style="2" customWidth="1"/>
    <col min="5" max="5" width="8.375" style="1" customWidth="1"/>
    <col min="6" max="6" width="7.875" style="1" customWidth="1"/>
    <col min="7" max="7" width="14.125" style="1" customWidth="1"/>
    <col min="8" max="8" width="9" style="3" customWidth="1"/>
    <col min="9" max="9" width="12.125" style="3" customWidth="1"/>
    <col min="10" max="16384" width="9" style="3"/>
  </cols>
  <sheetData>
    <row r="1" ht="44" customHeight="1" spans="1:9">
      <c r="A1" s="4" t="s">
        <v>22</v>
      </c>
      <c r="B1" s="4"/>
      <c r="C1" s="5"/>
      <c r="D1" s="5"/>
      <c r="E1" s="4"/>
      <c r="F1" s="4"/>
      <c r="G1" s="4"/>
      <c r="H1" s="4"/>
      <c r="I1" s="4"/>
    </row>
    <row r="2" ht="51" customHeight="1" spans="1:9">
      <c r="A2" s="6" t="s">
        <v>23</v>
      </c>
      <c r="B2" s="6" t="s">
        <v>24</v>
      </c>
      <c r="C2" s="7" t="s">
        <v>25</v>
      </c>
      <c r="D2" s="7" t="s">
        <v>26</v>
      </c>
      <c r="E2" s="6" t="s">
        <v>27</v>
      </c>
      <c r="F2" s="6" t="s">
        <v>28</v>
      </c>
      <c r="G2" s="6" t="s">
        <v>29</v>
      </c>
      <c r="H2" s="7" t="s">
        <v>30</v>
      </c>
      <c r="I2" s="6" t="s">
        <v>31</v>
      </c>
    </row>
    <row r="3" ht="85.9" customHeight="1" spans="1:9">
      <c r="A3" s="6">
        <v>1</v>
      </c>
      <c r="B3" s="6" t="s">
        <v>32</v>
      </c>
      <c r="C3" s="7" t="s">
        <v>33</v>
      </c>
      <c r="D3" s="7" t="s">
        <v>34</v>
      </c>
      <c r="E3" s="6">
        <v>2</v>
      </c>
      <c r="F3" s="6" t="s">
        <v>35</v>
      </c>
      <c r="G3" s="6" t="s">
        <v>36</v>
      </c>
      <c r="H3" s="6">
        <v>600</v>
      </c>
      <c r="I3" s="6">
        <f>E3*H3</f>
        <v>1200</v>
      </c>
    </row>
    <row r="4" ht="85.9" customHeight="1" spans="1:9">
      <c r="A4" s="6">
        <v>2</v>
      </c>
      <c r="B4" s="6"/>
      <c r="C4" s="7" t="s">
        <v>37</v>
      </c>
      <c r="D4" s="7" t="s">
        <v>38</v>
      </c>
      <c r="E4" s="6">
        <v>2</v>
      </c>
      <c r="F4" s="6" t="s">
        <v>35</v>
      </c>
      <c r="G4" s="6" t="s">
        <v>39</v>
      </c>
      <c r="H4" s="6">
        <v>600</v>
      </c>
      <c r="I4" s="6">
        <f t="shared" ref="I4:I11" si="0">E4*H4</f>
        <v>1200</v>
      </c>
    </row>
    <row r="5" ht="64.9" customHeight="1" spans="1:9">
      <c r="A5" s="6">
        <v>3</v>
      </c>
      <c r="B5" s="6" t="s">
        <v>32</v>
      </c>
      <c r="C5" s="7" t="s">
        <v>40</v>
      </c>
      <c r="D5" s="7" t="s">
        <v>41</v>
      </c>
      <c r="E5" s="6">
        <v>6</v>
      </c>
      <c r="F5" s="6" t="s">
        <v>35</v>
      </c>
      <c r="G5" s="6" t="s">
        <v>42</v>
      </c>
      <c r="H5" s="6">
        <v>88</v>
      </c>
      <c r="I5" s="6">
        <f t="shared" si="0"/>
        <v>528</v>
      </c>
    </row>
    <row r="6" ht="87.6" customHeight="1" spans="1:9">
      <c r="A6" s="6">
        <v>4</v>
      </c>
      <c r="B6" s="6" t="s">
        <v>32</v>
      </c>
      <c r="C6" s="7" t="s">
        <v>43</v>
      </c>
      <c r="D6" s="7" t="s">
        <v>41</v>
      </c>
      <c r="E6" s="6">
        <v>12</v>
      </c>
      <c r="F6" s="6" t="s">
        <v>35</v>
      </c>
      <c r="G6" s="6" t="s">
        <v>42</v>
      </c>
      <c r="H6" s="6">
        <v>88</v>
      </c>
      <c r="I6" s="6">
        <f t="shared" si="0"/>
        <v>1056</v>
      </c>
    </row>
    <row r="7" ht="109.9" customHeight="1" spans="1:9">
      <c r="A7" s="6">
        <v>5</v>
      </c>
      <c r="B7" s="6" t="s">
        <v>32</v>
      </c>
      <c r="C7" s="7" t="s">
        <v>44</v>
      </c>
      <c r="D7" s="7" t="s">
        <v>45</v>
      </c>
      <c r="E7" s="6">
        <v>40</v>
      </c>
      <c r="F7" s="6" t="s">
        <v>46</v>
      </c>
      <c r="G7" s="6" t="s">
        <v>47</v>
      </c>
      <c r="H7" s="6">
        <v>30</v>
      </c>
      <c r="I7" s="6">
        <f t="shared" si="0"/>
        <v>1200</v>
      </c>
    </row>
    <row r="8" ht="84.6" customHeight="1" spans="1:9">
      <c r="A8" s="6">
        <v>6</v>
      </c>
      <c r="B8" s="6"/>
      <c r="C8" s="7" t="s">
        <v>48</v>
      </c>
      <c r="D8" s="7" t="s">
        <v>45</v>
      </c>
      <c r="E8" s="6">
        <v>300</v>
      </c>
      <c r="F8" s="6" t="s">
        <v>46</v>
      </c>
      <c r="G8" s="6" t="s">
        <v>47</v>
      </c>
      <c r="H8" s="6">
        <v>30</v>
      </c>
      <c r="I8" s="6">
        <f t="shared" si="0"/>
        <v>9000</v>
      </c>
    </row>
    <row r="9" ht="84.6" customHeight="1" spans="1:9">
      <c r="A9" s="6">
        <v>7</v>
      </c>
      <c r="B9" s="6"/>
      <c r="C9" s="7" t="s">
        <v>49</v>
      </c>
      <c r="D9" s="7" t="s">
        <v>50</v>
      </c>
      <c r="E9" s="6">
        <v>16</v>
      </c>
      <c r="F9" s="6" t="s">
        <v>35</v>
      </c>
      <c r="G9" s="6" t="s">
        <v>51</v>
      </c>
      <c r="H9" s="6">
        <v>508</v>
      </c>
      <c r="I9" s="6">
        <f t="shared" si="0"/>
        <v>8128</v>
      </c>
    </row>
    <row r="10" ht="88" customHeight="1" spans="1:9">
      <c r="A10" s="6">
        <v>8</v>
      </c>
      <c r="B10" s="8"/>
      <c r="C10" s="7" t="s">
        <v>52</v>
      </c>
      <c r="D10" s="7" t="s">
        <v>50</v>
      </c>
      <c r="E10" s="8">
        <v>9</v>
      </c>
      <c r="F10" s="6" t="s">
        <v>35</v>
      </c>
      <c r="G10" s="6" t="s">
        <v>53</v>
      </c>
      <c r="H10" s="6">
        <v>1000</v>
      </c>
      <c r="I10" s="6">
        <f t="shared" si="0"/>
        <v>9000</v>
      </c>
    </row>
    <row r="11" ht="83" customHeight="1" spans="1:9">
      <c r="A11" s="6">
        <v>9</v>
      </c>
      <c r="B11" s="8"/>
      <c r="C11" s="7" t="s">
        <v>54</v>
      </c>
      <c r="D11" s="7" t="s">
        <v>50</v>
      </c>
      <c r="E11" s="8">
        <v>9</v>
      </c>
      <c r="F11" s="6" t="s">
        <v>35</v>
      </c>
      <c r="G11" s="6" t="s">
        <v>53</v>
      </c>
      <c r="H11" s="6">
        <v>1000</v>
      </c>
      <c r="I11" s="6">
        <f t="shared" si="0"/>
        <v>9000</v>
      </c>
    </row>
    <row r="12" ht="42" customHeight="1" spans="1:9">
      <c r="A12" s="8"/>
      <c r="B12" s="7" t="s">
        <v>55</v>
      </c>
      <c r="C12" s="9"/>
      <c r="D12" s="9"/>
      <c r="E12" s="8"/>
      <c r="F12" s="8"/>
      <c r="G12" s="8"/>
      <c r="H12" s="10"/>
      <c r="I12" s="6">
        <f>SUM(I3:I11)</f>
        <v>40312</v>
      </c>
    </row>
  </sheetData>
  <mergeCells count="1">
    <mergeCell ref="A1:I1"/>
  </mergeCells>
  <printOptions horizontalCentered="1"/>
  <pageMargins left="0.700694444444445" right="0.393055555555556" top="0.751388888888889" bottom="0.751388888888889" header="0.298611111111111" footer="0.298611111111111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第1页</vt:lpstr>
      <vt:lpstr>人防标识标牌及标线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EDZ</dc:creator>
  <cp:lastModifiedBy>gk</cp:lastModifiedBy>
  <dcterms:created xsi:type="dcterms:W3CDTF">2023-03-13T02:22:00Z</dcterms:created>
  <dcterms:modified xsi:type="dcterms:W3CDTF">2024-04-18T06:05:39Z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3E481F705F4C4E8FAE0AF43904D3C95C_13</vt:lpwstr>
  </property>
  <property fmtid="{D5CDD505-2E9C-101B-9397-08002B2CF9AE}" pid="3" name="KSOProductBuildVer">
    <vt:lpwstr>2052-12.1.0.16417</vt:lpwstr>
  </property>
</Properties>
</file>